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女子強化/"/>
    </mc:Choice>
  </mc:AlternateContent>
  <xr:revisionPtr revIDLastSave="0" documentId="8_{A6682539-6967-44FD-B174-DF0EB70F5C1F}" xr6:coauthVersionLast="47" xr6:coauthVersionMax="47" xr10:uidLastSave="{00000000-0000-0000-0000-000000000000}"/>
  <bookViews>
    <workbookView xWindow="-108" yWindow="-108" windowWidth="23256" windowHeight="12456" activeTab="1" xr2:uid="{D2D44115-1AB6-4E25-BD1C-E1937D67073E}"/>
  </bookViews>
  <sheets>
    <sheet name="Sheet2" sheetId="2" r:id="rId1"/>
    <sheet name="Sheet1" sheetId="1" r:id="rId2"/>
  </sheets>
  <definedNames>
    <definedName name="_xlnm._FilterDatabase" localSheetId="1" hidden="1">Sheet1!$M$7:$M$10</definedName>
    <definedName name="_xlnm.Print_Area" localSheetId="1">Sheet1!$A$1:$S$25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6" i="1" l="1"/>
  <c r="B24" i="1"/>
  <c r="S22" i="1"/>
  <c r="S21" i="1"/>
  <c r="S20" i="1"/>
  <c r="Q7" i="1"/>
  <c r="S23" i="1"/>
  <c r="S19" i="1"/>
  <c r="S17" i="1"/>
  <c r="S24" i="1"/>
  <c r="S18" i="1"/>
  <c r="S15" i="1"/>
  <c r="S25" i="1" s="1"/>
  <c r="Q8" i="1"/>
  <c r="R8" i="1"/>
  <c r="Q9" i="1"/>
  <c r="R9" i="1"/>
  <c r="Q10" i="1"/>
  <c r="R10" i="1"/>
  <c r="R7" i="1"/>
  <c r="S7" i="1" l="1"/>
  <c r="S9" i="1"/>
  <c r="S8" i="1"/>
  <c r="S10" i="1"/>
  <c r="S11" i="1" l="1"/>
  <c r="B10" i="1"/>
  <c r="B11" i="1" s="1"/>
  <c r="B12" i="1" s="1"/>
  <c r="B13" i="1" s="1"/>
  <c r="B14" i="1" s="1"/>
  <c r="B15" i="1" s="1"/>
  <c r="B16" i="1" s="1"/>
  <c r="B17" i="1" s="1"/>
  <c r="B18" i="1" s="1"/>
  <c r="B19" i="1" l="1"/>
  <c r="B20" i="1" s="1"/>
  <c r="B21" i="1" s="1"/>
  <c r="B22" i="1" s="1"/>
</calcChain>
</file>

<file path=xl/sharedStrings.xml><?xml version="1.0" encoding="utf-8"?>
<sst xmlns="http://schemas.openxmlformats.org/spreadsheetml/2006/main" count="70" uniqueCount="29">
  <si>
    <t>生徒</t>
    <rPh sb="0" eb="2">
      <t>セイト</t>
    </rPh>
    <phoneticPr fontId="1"/>
  </si>
  <si>
    <t>性別</t>
    <rPh sb="0" eb="2">
      <t>セイベツ</t>
    </rPh>
    <phoneticPr fontId="1"/>
  </si>
  <si>
    <t>氏　名</t>
    <rPh sb="0" eb="1">
      <t>シ</t>
    </rPh>
    <rPh sb="2" eb="3">
      <t>メイ</t>
    </rPh>
    <phoneticPr fontId="1"/>
  </si>
  <si>
    <t>宿泊者名簿</t>
    <rPh sb="0" eb="5">
      <t>シュクハクシャメイボ</t>
    </rPh>
    <phoneticPr fontId="1"/>
  </si>
  <si>
    <t>代表者　携帯番号</t>
    <rPh sb="0" eb="3">
      <t>ダイヒョウシャ</t>
    </rPh>
    <rPh sb="4" eb="8">
      <t>ケイタイバンゴウ</t>
    </rPh>
    <phoneticPr fontId="1"/>
  </si>
  <si>
    <t>個</t>
    <rPh sb="0" eb="1">
      <t>コ</t>
    </rPh>
    <phoneticPr fontId="1"/>
  </si>
  <si>
    <t>生徒</t>
    <rPh sb="0" eb="2">
      <t>セイト</t>
    </rPh>
    <phoneticPr fontId="1"/>
  </si>
  <si>
    <t>スタッフ</t>
    <phoneticPr fontId="1"/>
  </si>
  <si>
    <t>昼食</t>
    <rPh sb="0" eb="2">
      <t>チュウショク</t>
    </rPh>
    <phoneticPr fontId="1"/>
  </si>
  <si>
    <t>夕食</t>
    <rPh sb="0" eb="2">
      <t>ユウショク</t>
    </rPh>
    <phoneticPr fontId="1"/>
  </si>
  <si>
    <t>朝食</t>
    <rPh sb="0" eb="2">
      <t>チョウショク</t>
    </rPh>
    <phoneticPr fontId="1"/>
  </si>
  <si>
    <t>小計</t>
    <rPh sb="0" eb="2">
      <t>ショウケイ</t>
    </rPh>
    <phoneticPr fontId="1"/>
  </si>
  <si>
    <t>合計</t>
    <rPh sb="0" eb="2">
      <t>ゴウケイ</t>
    </rPh>
    <phoneticPr fontId="1"/>
  </si>
  <si>
    <t>食事数</t>
    <rPh sb="0" eb="2">
      <t>ショク</t>
    </rPh>
    <rPh sb="2" eb="3">
      <t>カズ</t>
    </rPh>
    <phoneticPr fontId="1"/>
  </si>
  <si>
    <t>〃</t>
    <phoneticPr fontId="1"/>
  </si>
  <si>
    <t>人</t>
    <rPh sb="0" eb="1">
      <t xml:space="preserve">ニン </t>
    </rPh>
    <phoneticPr fontId="1"/>
  </si>
  <si>
    <t>宿泊人数</t>
    <rPh sb="0" eb="1">
      <t>シュクハク</t>
    </rPh>
    <rPh sb="2" eb="3">
      <t>ニn</t>
    </rPh>
    <rPh sb="3" eb="4">
      <t>カズ</t>
    </rPh>
    <phoneticPr fontId="1"/>
  </si>
  <si>
    <t>スタッフ男</t>
    <rPh sb="4" eb="5">
      <t>オトコ</t>
    </rPh>
    <phoneticPr fontId="1"/>
  </si>
  <si>
    <t>スタッフ女</t>
    <rPh sb="4" eb="5">
      <t>ジョセィ</t>
    </rPh>
    <phoneticPr fontId="1"/>
  </si>
  <si>
    <t>小計</t>
    <rPh sb="0" eb="2">
      <t xml:space="preserve">ショウケイ </t>
    </rPh>
    <phoneticPr fontId="1"/>
  </si>
  <si>
    <t>備考欄</t>
    <rPh sb="0" eb="3">
      <t>ビコウ</t>
    </rPh>
    <phoneticPr fontId="1"/>
  </si>
  <si>
    <t>日</t>
    <rPh sb="0" eb="1">
      <t>ニティ</t>
    </rPh>
    <phoneticPr fontId="1"/>
  </si>
  <si>
    <t>（スタッフ：2750円、生徒：2000円　税込み）</t>
    <rPh sb="1" eb="3">
      <t>セイト</t>
    </rPh>
    <rPh sb="8" eb="9">
      <t>エン</t>
    </rPh>
    <rPh sb="19" eb="20">
      <t>エン</t>
    </rPh>
    <rPh sb="21" eb="23">
      <t>ゼイコ</t>
    </rPh>
    <phoneticPr fontId="1"/>
  </si>
  <si>
    <t>チーム名</t>
    <rPh sb="0" eb="4">
      <t>ガッコウメイ</t>
    </rPh>
    <phoneticPr fontId="1"/>
  </si>
  <si>
    <t>土</t>
    <rPh sb="0" eb="1">
      <t xml:space="preserve">ド </t>
    </rPh>
    <phoneticPr fontId="1"/>
  </si>
  <si>
    <t>月</t>
    <rPh sb="0" eb="1">
      <t>ゲテゥ</t>
    </rPh>
    <phoneticPr fontId="1"/>
  </si>
  <si>
    <t>火</t>
    <rPh sb="0" eb="1">
      <t>カヨウ</t>
    </rPh>
    <phoneticPr fontId="1"/>
  </si>
  <si>
    <t>（朝：550円、昼：650円、夕：750円　予定）</t>
    <rPh sb="1" eb="2">
      <t>アサ</t>
    </rPh>
    <rPh sb="6" eb="7">
      <t>エン</t>
    </rPh>
    <rPh sb="8" eb="9">
      <t>ヒル</t>
    </rPh>
    <rPh sb="13" eb="14">
      <t>エン</t>
    </rPh>
    <rPh sb="15" eb="16">
      <t>ユウ</t>
    </rPh>
    <rPh sb="20" eb="21">
      <t>エン</t>
    </rPh>
    <rPh sb="22" eb="24">
      <t>ヨテイ</t>
    </rPh>
    <phoneticPr fontId="1"/>
  </si>
  <si>
    <t>学生</t>
    <rPh sb="0" eb="2">
      <t>ガクセイ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</si>
</sst>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m/d;@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14"/>
      <color rgb="FFFF0000"/>
      <name val="游ゴシック"/>
      <family val="2"/>
      <charset val="128"/>
      <scheme val="minor"/>
    </font>
    <font>
      <sz val="10"/>
      <color rgb="FFFF0000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5" fontId="3" fillId="0" borderId="24" xfId="0" applyNumberFormat="1" applyFont="1" applyBorder="1">
      <alignment vertical="center"/>
    </xf>
    <xf numFmtId="5" fontId="3" fillId="0" borderId="27" xfId="0" applyNumberFormat="1" applyFont="1" applyBorder="1">
      <alignment vertical="center"/>
    </xf>
    <xf numFmtId="5" fontId="3" fillId="0" borderId="25" xfId="0" applyNumberFormat="1" applyFont="1" applyBorder="1">
      <alignment vertical="center"/>
    </xf>
    <xf numFmtId="5" fontId="3" fillId="0" borderId="26" xfId="0" applyNumberFormat="1" applyFont="1" applyBorder="1">
      <alignment vertical="center"/>
    </xf>
    <xf numFmtId="0" fontId="5" fillId="0" borderId="14" xfId="0" applyFont="1" applyBorder="1" applyAlignment="1">
      <alignment horizontal="center" vertical="center"/>
    </xf>
    <xf numFmtId="0" fontId="8" fillId="0" borderId="21" xfId="0" applyFont="1" applyBorder="1">
      <alignment vertical="center"/>
    </xf>
    <xf numFmtId="0" fontId="8" fillId="0" borderId="44" xfId="0" applyFont="1" applyBorder="1">
      <alignment vertical="center"/>
    </xf>
    <xf numFmtId="0" fontId="8" fillId="0" borderId="45" xfId="0" applyFont="1" applyBorder="1">
      <alignment vertical="center"/>
    </xf>
    <xf numFmtId="5" fontId="3" fillId="0" borderId="5" xfId="0" applyNumberFormat="1" applyFont="1" applyBorder="1">
      <alignment vertical="center"/>
    </xf>
    <xf numFmtId="5" fontId="3" fillId="0" borderId="17" xfId="0" applyNumberFormat="1" applyFont="1" applyBorder="1">
      <alignment vertical="center"/>
    </xf>
    <xf numFmtId="0" fontId="3" fillId="0" borderId="3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5" fontId="3" fillId="0" borderId="38" xfId="0" applyNumberFormat="1" applyFont="1" applyBorder="1">
      <alignment vertical="center"/>
    </xf>
    <xf numFmtId="5" fontId="3" fillId="0" borderId="9" xfId="0" applyNumberFormat="1" applyFont="1" applyBorder="1">
      <alignment vertical="center"/>
    </xf>
    <xf numFmtId="5" fontId="3" fillId="0" borderId="30" xfId="0" applyNumberFormat="1" applyFont="1" applyBorder="1">
      <alignment vertical="center"/>
    </xf>
    <xf numFmtId="5" fontId="3" fillId="0" borderId="10" xfId="0" applyNumberFormat="1" applyFont="1" applyBorder="1">
      <alignment vertical="center"/>
    </xf>
    <xf numFmtId="5" fontId="3" fillId="0" borderId="11" xfId="0" applyNumberFormat="1" applyFont="1" applyBorder="1">
      <alignment vertical="center"/>
    </xf>
    <xf numFmtId="5" fontId="3" fillId="0" borderId="33" xfId="0" applyNumberFormat="1" applyFont="1" applyBorder="1">
      <alignment vertical="center"/>
    </xf>
    <xf numFmtId="5" fontId="3" fillId="0" borderId="34" xfId="0" applyNumberFormat="1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5" fontId="3" fillId="4" borderId="2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3" fillId="3" borderId="46" xfId="0" applyFont="1" applyFill="1" applyBorder="1" applyAlignment="1">
      <alignment horizontal="center" vertical="center"/>
    </xf>
    <xf numFmtId="0" fontId="3" fillId="3" borderId="47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6" fillId="3" borderId="46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47" xfId="0" applyFont="1" applyFill="1" applyBorder="1" applyAlignment="1">
      <alignment horizontal="center" vertical="center"/>
    </xf>
    <xf numFmtId="0" fontId="6" fillId="3" borderId="53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4" xfId="0" applyBorder="1">
      <alignment vertical="center"/>
    </xf>
    <xf numFmtId="0" fontId="9" fillId="0" borderId="0" xfId="0" applyFont="1" applyAlignment="1">
      <alignment horizontal="right" vertical="center"/>
    </xf>
    <xf numFmtId="0" fontId="0" fillId="0" borderId="1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0" fillId="0" borderId="54" xfId="0" applyBorder="1" applyAlignment="1">
      <alignment horizontal="left" vertical="center"/>
    </xf>
    <xf numFmtId="0" fontId="0" fillId="0" borderId="38" xfId="0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5" fontId="0" fillId="4" borderId="2" xfId="0" applyNumberFormat="1" applyFill="1" applyBorder="1" applyAlignment="1">
      <alignment horizontal="right" vertical="center"/>
    </xf>
    <xf numFmtId="0" fontId="9" fillId="0" borderId="0" xfId="0" applyFont="1">
      <alignment vertical="center"/>
    </xf>
    <xf numFmtId="0" fontId="3" fillId="2" borderId="3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0" fillId="0" borderId="9" xfId="0" applyBorder="1">
      <alignment vertical="center"/>
    </xf>
    <xf numFmtId="0" fontId="0" fillId="0" borderId="39" xfId="0" applyBorder="1">
      <alignment vertical="center"/>
    </xf>
    <xf numFmtId="0" fontId="11" fillId="0" borderId="0" xfId="0" applyFont="1">
      <alignment vertical="center"/>
    </xf>
    <xf numFmtId="0" fontId="0" fillId="0" borderId="34" xfId="0" applyBorder="1">
      <alignment vertical="center"/>
    </xf>
    <xf numFmtId="0" fontId="0" fillId="0" borderId="30" xfId="0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3" fillId="0" borderId="54" xfId="0" applyFont="1" applyBorder="1" applyAlignment="1">
      <alignment horizontal="left" vertical="center"/>
    </xf>
    <xf numFmtId="0" fontId="0" fillId="0" borderId="12" xfId="0" applyBorder="1">
      <alignment vertical="center"/>
    </xf>
    <xf numFmtId="0" fontId="2" fillId="0" borderId="17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52" xfId="0" applyFont="1" applyBorder="1">
      <alignment vertical="center"/>
    </xf>
    <xf numFmtId="0" fontId="3" fillId="0" borderId="5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6" xfId="0" applyFont="1" applyBorder="1">
      <alignment vertical="center"/>
    </xf>
    <xf numFmtId="0" fontId="7" fillId="2" borderId="29" xfId="0" applyFont="1" applyFill="1" applyBorder="1" applyAlignment="1">
      <alignment horizontal="center" vertical="center"/>
    </xf>
    <xf numFmtId="176" fontId="3" fillId="0" borderId="20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176" fontId="3" fillId="0" borderId="38" xfId="0" applyNumberFormat="1" applyFont="1" applyBorder="1" applyAlignment="1">
      <alignment horizontal="right" vertical="center"/>
    </xf>
    <xf numFmtId="0" fontId="3" fillId="3" borderId="44" xfId="0" applyFont="1" applyFill="1" applyBorder="1" applyAlignment="1">
      <alignment horizontal="center" vertical="center"/>
    </xf>
    <xf numFmtId="176" fontId="3" fillId="0" borderId="30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horizontal="center" vertical="center"/>
    </xf>
    <xf numFmtId="0" fontId="3" fillId="3" borderId="45" xfId="0" applyFont="1" applyFill="1" applyBorder="1" applyAlignment="1">
      <alignment horizontal="center" vertical="center"/>
    </xf>
    <xf numFmtId="176" fontId="3" fillId="0" borderId="40" xfId="0" applyNumberFormat="1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176" fontId="3" fillId="0" borderId="56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0" fillId="0" borderId="3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4" fillId="0" borderId="28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top"/>
    </xf>
    <xf numFmtId="0" fontId="13" fillId="0" borderId="22" xfId="0" applyFont="1" applyBorder="1" applyAlignment="1">
      <alignment horizontal="left" vertical="top"/>
    </xf>
    <xf numFmtId="0" fontId="13" fillId="0" borderId="13" xfId="0" applyFont="1" applyBorder="1" applyAlignment="1">
      <alignment horizontal="left" vertical="top"/>
    </xf>
    <xf numFmtId="0" fontId="13" fillId="0" borderId="41" xfId="0" applyFont="1" applyBorder="1" applyAlignment="1">
      <alignment horizontal="left" vertical="top"/>
    </xf>
    <xf numFmtId="0" fontId="13" fillId="0" borderId="4" xfId="0" applyFont="1" applyBorder="1" applyAlignment="1">
      <alignment horizontal="left" vertical="top"/>
    </xf>
    <xf numFmtId="0" fontId="13" fillId="0" borderId="3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57806-2B72-3945-B3CB-73F2F07E4A96}">
  <dimension ref="A1"/>
  <sheetViews>
    <sheetView workbookViewId="0"/>
  </sheetViews>
  <sheetFormatPr defaultColWidth="11.19921875" defaultRowHeight="18" x14ac:dyDescent="0.45"/>
  <sheetData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B4952-DC62-4AE4-9265-6FCCCE48E023}">
  <sheetPr>
    <pageSetUpPr fitToPage="1"/>
  </sheetPr>
  <dimension ref="A1:S47"/>
  <sheetViews>
    <sheetView tabSelected="1" zoomScaleNormal="100" workbookViewId="0">
      <selection activeCell="Q24" sqref="Q24"/>
    </sheetView>
  </sheetViews>
  <sheetFormatPr defaultColWidth="8.796875" defaultRowHeight="18" x14ac:dyDescent="0.45"/>
  <cols>
    <col min="1" max="1" width="13.796875" style="57" bestFit="1" customWidth="1"/>
    <col min="2" max="2" width="4.19921875" customWidth="1"/>
    <col min="3" max="3" width="20.796875" customWidth="1"/>
    <col min="4" max="5" width="5.796875" customWidth="1"/>
    <col min="6" max="6" width="4" bestFit="1" customWidth="1"/>
    <col min="7" max="7" width="20.796875" customWidth="1"/>
    <col min="8" max="9" width="5.796875" customWidth="1"/>
    <col min="10" max="10" width="11.296875" bestFit="1" customWidth="1"/>
    <col min="11" max="11" width="4" style="75" bestFit="1" customWidth="1"/>
    <col min="12" max="13" width="10.296875" bestFit="1" customWidth="1"/>
    <col min="15" max="15" width="3.796875" bestFit="1" customWidth="1"/>
    <col min="16" max="16" width="5.796875" customWidth="1"/>
  </cols>
  <sheetData>
    <row r="1" spans="1:19" ht="36.450000000000003" customHeight="1" thickBot="1" x14ac:dyDescent="0.5">
      <c r="A1" s="49" t="s">
        <v>23</v>
      </c>
      <c r="B1" s="113"/>
      <c r="C1" s="114"/>
      <c r="D1" s="114"/>
      <c r="E1" s="115"/>
      <c r="F1" s="50"/>
    </row>
    <row r="2" spans="1:19" ht="15" customHeight="1" thickBot="1" x14ac:dyDescent="0.5">
      <c r="A2" s="51"/>
      <c r="B2" s="52"/>
      <c r="C2" s="52"/>
      <c r="D2" s="53"/>
      <c r="E2" s="53"/>
      <c r="F2" s="54"/>
      <c r="G2" s="54"/>
      <c r="H2" s="54"/>
    </row>
    <row r="3" spans="1:19" ht="26.55" customHeight="1" thickBot="1" x14ac:dyDescent="0.5">
      <c r="A3" s="55" t="s">
        <v>3</v>
      </c>
      <c r="B3" s="56"/>
      <c r="C3" s="80" t="s">
        <v>2</v>
      </c>
      <c r="D3" s="8" t="s">
        <v>1</v>
      </c>
      <c r="E3" s="116" t="s">
        <v>4</v>
      </c>
      <c r="F3" s="114"/>
      <c r="G3" s="114"/>
      <c r="H3" s="115"/>
      <c r="J3" s="76" t="s">
        <v>20</v>
      </c>
      <c r="K3" s="120"/>
      <c r="L3" s="121"/>
      <c r="M3" s="121"/>
      <c r="N3" s="121"/>
      <c r="O3" s="121"/>
      <c r="P3" s="121"/>
      <c r="Q3" s="121"/>
      <c r="R3" s="121"/>
      <c r="S3" s="122"/>
    </row>
    <row r="4" spans="1:19" ht="26.55" customHeight="1" thickBot="1" x14ac:dyDescent="0.5">
      <c r="A4" s="109" t="s">
        <v>7</v>
      </c>
      <c r="B4" s="79">
        <v>1</v>
      </c>
      <c r="C4" s="87"/>
      <c r="D4" s="88"/>
      <c r="E4" s="117"/>
      <c r="F4" s="118"/>
      <c r="G4" s="118"/>
      <c r="H4" s="119"/>
      <c r="K4" s="123"/>
      <c r="L4" s="124"/>
      <c r="M4" s="124"/>
      <c r="N4" s="124"/>
      <c r="O4" s="124"/>
      <c r="P4" s="124"/>
      <c r="Q4" s="124"/>
      <c r="R4" s="124"/>
      <c r="S4" s="125"/>
    </row>
    <row r="5" spans="1:19" ht="26.55" customHeight="1" thickBot="1" x14ac:dyDescent="0.5">
      <c r="A5" s="77"/>
      <c r="B5" s="1">
        <v>2</v>
      </c>
      <c r="C5" s="15"/>
      <c r="D5" s="89"/>
    </row>
    <row r="6" spans="1:19" ht="26.55" customHeight="1" thickBot="1" x14ac:dyDescent="0.5">
      <c r="A6" s="77"/>
      <c r="B6" s="1">
        <v>3</v>
      </c>
      <c r="C6" s="15"/>
      <c r="D6" s="89"/>
      <c r="J6" s="55" t="s">
        <v>16</v>
      </c>
      <c r="K6" s="90"/>
      <c r="L6" s="93" t="s">
        <v>17</v>
      </c>
      <c r="M6" s="94" t="s">
        <v>18</v>
      </c>
      <c r="N6" s="66" t="s">
        <v>0</v>
      </c>
      <c r="Q6" s="23" t="s">
        <v>7</v>
      </c>
      <c r="R6" s="24" t="s">
        <v>0</v>
      </c>
      <c r="S6" s="25" t="s">
        <v>19</v>
      </c>
    </row>
    <row r="7" spans="1:19" ht="26.55" customHeight="1" x14ac:dyDescent="0.45">
      <c r="A7" s="77"/>
      <c r="B7" s="1">
        <v>4</v>
      </c>
      <c r="C7" s="15"/>
      <c r="D7" s="89"/>
      <c r="J7" s="95">
        <v>45513</v>
      </c>
      <c r="K7" s="96" t="s">
        <v>24</v>
      </c>
      <c r="L7" s="28"/>
      <c r="M7" s="31"/>
      <c r="N7" s="97"/>
      <c r="O7" s="9" t="s">
        <v>15</v>
      </c>
      <c r="Q7" s="21">
        <f t="shared" ref="Q7:Q10" si="0">(L7+M7)*2750</f>
        <v>0</v>
      </c>
      <c r="R7" s="13">
        <f>N7*2000</f>
        <v>0</v>
      </c>
      <c r="S7" s="22">
        <f>SUM(Q7:R7)</f>
        <v>0</v>
      </c>
    </row>
    <row r="8" spans="1:19" ht="26.55" customHeight="1" thickBot="1" x14ac:dyDescent="0.5">
      <c r="J8" s="98">
        <v>45514</v>
      </c>
      <c r="K8" s="15" t="s">
        <v>21</v>
      </c>
      <c r="L8" s="29"/>
      <c r="M8" s="32"/>
      <c r="N8" s="99"/>
      <c r="O8" s="10" t="s">
        <v>15</v>
      </c>
      <c r="Q8" s="16">
        <f t="shared" si="0"/>
        <v>0</v>
      </c>
      <c r="R8" s="12">
        <f t="shared" ref="R8:R10" si="1">N8*2000</f>
        <v>0</v>
      </c>
      <c r="S8" s="17">
        <f t="shared" ref="S8:S10" si="2">SUM(Q8:R8)</f>
        <v>0</v>
      </c>
    </row>
    <row r="9" spans="1:19" ht="26.55" customHeight="1" thickBot="1" x14ac:dyDescent="0.5">
      <c r="A9" s="51" t="s">
        <v>28</v>
      </c>
      <c r="B9" s="78"/>
      <c r="C9" s="82" t="s">
        <v>2</v>
      </c>
      <c r="D9" s="83" t="s">
        <v>1</v>
      </c>
      <c r="E9" s="58"/>
      <c r="F9" s="78"/>
      <c r="G9" s="82" t="s">
        <v>2</v>
      </c>
      <c r="H9" s="83" t="s">
        <v>1</v>
      </c>
      <c r="J9" s="98">
        <v>45515</v>
      </c>
      <c r="K9" s="15" t="s">
        <v>25</v>
      </c>
      <c r="L9" s="29"/>
      <c r="M9" s="32"/>
      <c r="N9" s="99"/>
      <c r="O9" s="10" t="s">
        <v>15</v>
      </c>
      <c r="P9" s="59"/>
      <c r="Q9" s="16">
        <f t="shared" si="0"/>
        <v>0</v>
      </c>
      <c r="R9" s="12">
        <f t="shared" si="1"/>
        <v>0</v>
      </c>
      <c r="S9" s="17">
        <f t="shared" si="2"/>
        <v>0</v>
      </c>
    </row>
    <row r="10" spans="1:19" ht="26.55" customHeight="1" thickBot="1" x14ac:dyDescent="0.5">
      <c r="A10" s="60"/>
      <c r="B10" s="81">
        <f>+B9+1</f>
        <v>1</v>
      </c>
      <c r="C10" s="3"/>
      <c r="D10" s="84"/>
      <c r="E10" s="57"/>
      <c r="F10" s="81">
        <v>16</v>
      </c>
      <c r="G10" s="3"/>
      <c r="H10" s="84"/>
      <c r="J10" s="100">
        <v>45881</v>
      </c>
      <c r="K10" s="101" t="s">
        <v>26</v>
      </c>
      <c r="L10" s="30"/>
      <c r="M10" s="33"/>
      <c r="N10" s="102"/>
      <c r="O10" s="11"/>
      <c r="Q10" s="18">
        <f t="shared" si="0"/>
        <v>0</v>
      </c>
      <c r="R10" s="19">
        <f t="shared" si="1"/>
        <v>0</v>
      </c>
      <c r="S10" s="20">
        <f t="shared" si="2"/>
        <v>0</v>
      </c>
    </row>
    <row r="11" spans="1:19" ht="26.55" customHeight="1" thickBot="1" x14ac:dyDescent="0.5">
      <c r="A11" s="60"/>
      <c r="B11" s="61">
        <f t="shared" ref="B11:B24" si="3">+B10+1</f>
        <v>2</v>
      </c>
      <c r="C11" s="1"/>
      <c r="D11" s="85"/>
      <c r="E11" s="57"/>
      <c r="F11" s="61">
        <v>17</v>
      </c>
      <c r="G11" s="1"/>
      <c r="H11" s="85"/>
      <c r="J11" s="27" t="s">
        <v>22</v>
      </c>
      <c r="K11" s="91"/>
      <c r="R11" s="62" t="s">
        <v>12</v>
      </c>
      <c r="S11" s="63">
        <f>SUM(S7:S10)</f>
        <v>0</v>
      </c>
    </row>
    <row r="12" spans="1:19" ht="26.55" customHeight="1" x14ac:dyDescent="0.45">
      <c r="A12" s="60"/>
      <c r="B12" s="61">
        <f t="shared" si="3"/>
        <v>3</v>
      </c>
      <c r="C12" s="1"/>
      <c r="D12" s="85"/>
      <c r="E12" s="57"/>
      <c r="F12" s="61">
        <v>18</v>
      </c>
      <c r="G12" s="1"/>
      <c r="H12" s="85"/>
      <c r="J12" s="58"/>
      <c r="K12" s="92"/>
    </row>
    <row r="13" spans="1:19" ht="26.55" customHeight="1" thickBot="1" x14ac:dyDescent="0.5">
      <c r="A13" s="60"/>
      <c r="B13" s="61">
        <f t="shared" si="3"/>
        <v>4</v>
      </c>
      <c r="C13" s="1"/>
      <c r="D13" s="85"/>
      <c r="E13" s="57"/>
      <c r="F13" s="61">
        <v>19</v>
      </c>
      <c r="G13" s="1"/>
      <c r="H13" s="85"/>
      <c r="J13" s="64"/>
      <c r="K13" s="90"/>
    </row>
    <row r="14" spans="1:19" ht="26.55" customHeight="1" thickBot="1" x14ac:dyDescent="0.5">
      <c r="A14" s="60"/>
      <c r="B14" s="73">
        <f t="shared" si="3"/>
        <v>5</v>
      </c>
      <c r="C14" s="2"/>
      <c r="D14" s="86"/>
      <c r="E14" s="57"/>
      <c r="F14" s="73">
        <v>20</v>
      </c>
      <c r="G14" s="2"/>
      <c r="H14" s="86"/>
      <c r="J14" s="55" t="s">
        <v>13</v>
      </c>
      <c r="K14" s="90"/>
      <c r="M14" s="65" t="s">
        <v>7</v>
      </c>
      <c r="N14" s="66" t="s">
        <v>6</v>
      </c>
      <c r="S14" s="14" t="s">
        <v>11</v>
      </c>
    </row>
    <row r="15" spans="1:19" ht="26.55" customHeight="1" x14ac:dyDescent="0.45">
      <c r="A15" s="60"/>
      <c r="B15" s="110">
        <f t="shared" si="3"/>
        <v>6</v>
      </c>
      <c r="C15" s="111"/>
      <c r="D15" s="112"/>
      <c r="E15" s="57"/>
      <c r="F15" s="110">
        <v>21</v>
      </c>
      <c r="G15" s="111"/>
      <c r="H15" s="112"/>
      <c r="J15" s="103">
        <v>45878</v>
      </c>
      <c r="K15" s="96" t="s">
        <v>24</v>
      </c>
      <c r="L15" s="44" t="s">
        <v>8</v>
      </c>
      <c r="M15" s="39"/>
      <c r="N15" s="34"/>
      <c r="O15" s="67" t="s">
        <v>5</v>
      </c>
      <c r="S15" s="4">
        <f>(M15+N15)*650</f>
        <v>0</v>
      </c>
    </row>
    <row r="16" spans="1:19" ht="26.55" customHeight="1" thickBot="1" x14ac:dyDescent="0.5">
      <c r="A16" s="60"/>
      <c r="B16" s="61">
        <f t="shared" si="3"/>
        <v>7</v>
      </c>
      <c r="C16" s="1"/>
      <c r="D16" s="85"/>
      <c r="E16" s="57"/>
      <c r="F16" s="61">
        <v>22</v>
      </c>
      <c r="G16" s="1"/>
      <c r="H16" s="85"/>
      <c r="J16" s="104" t="s">
        <v>14</v>
      </c>
      <c r="K16" s="101" t="s">
        <v>14</v>
      </c>
      <c r="L16" s="45" t="s">
        <v>9</v>
      </c>
      <c r="M16" s="40"/>
      <c r="N16" s="35"/>
      <c r="O16" s="68" t="s">
        <v>5</v>
      </c>
      <c r="S16" s="7">
        <f>(M16+N16)*750</f>
        <v>0</v>
      </c>
    </row>
    <row r="17" spans="1:19" ht="26.55" customHeight="1" x14ac:dyDescent="0.45">
      <c r="A17" s="60"/>
      <c r="B17" s="61">
        <f t="shared" si="3"/>
        <v>8</v>
      </c>
      <c r="C17" s="1"/>
      <c r="D17" s="85"/>
      <c r="E17" s="57"/>
      <c r="F17" s="61">
        <v>23</v>
      </c>
      <c r="G17" s="1"/>
      <c r="H17" s="85"/>
      <c r="J17" s="107">
        <v>45879</v>
      </c>
      <c r="K17" s="87" t="s">
        <v>21</v>
      </c>
      <c r="L17" s="48" t="s">
        <v>10</v>
      </c>
      <c r="M17" s="43"/>
      <c r="N17" s="38"/>
      <c r="O17" s="72" t="s">
        <v>5</v>
      </c>
      <c r="S17" s="4">
        <f>(M17+N17)*550</f>
        <v>0</v>
      </c>
    </row>
    <row r="18" spans="1:19" ht="26.55" customHeight="1" x14ac:dyDescent="0.45">
      <c r="A18" s="60"/>
      <c r="B18" s="61">
        <f t="shared" si="3"/>
        <v>9</v>
      </c>
      <c r="C18" s="1"/>
      <c r="D18" s="85"/>
      <c r="E18" s="57"/>
      <c r="F18" s="61">
        <v>24</v>
      </c>
      <c r="G18" s="1"/>
      <c r="H18" s="85"/>
      <c r="J18" s="105" t="s">
        <v>14</v>
      </c>
      <c r="K18" s="15" t="s">
        <v>14</v>
      </c>
      <c r="L18" s="46" t="s">
        <v>8</v>
      </c>
      <c r="M18" s="41"/>
      <c r="N18" s="36"/>
      <c r="O18" s="69" t="s">
        <v>5</v>
      </c>
      <c r="S18" s="6">
        <f>(M18+N18)*650</f>
        <v>0</v>
      </c>
    </row>
    <row r="19" spans="1:19" ht="26.55" customHeight="1" thickBot="1" x14ac:dyDescent="0.5">
      <c r="A19" s="60"/>
      <c r="B19" s="73">
        <f t="shared" si="3"/>
        <v>10</v>
      </c>
      <c r="C19" s="2"/>
      <c r="D19" s="86"/>
      <c r="E19" s="57"/>
      <c r="F19" s="73">
        <v>25</v>
      </c>
      <c r="G19" s="2"/>
      <c r="H19" s="86"/>
      <c r="J19" s="106" t="s">
        <v>14</v>
      </c>
      <c r="K19" s="108" t="s">
        <v>14</v>
      </c>
      <c r="L19" s="47" t="s">
        <v>9</v>
      </c>
      <c r="M19" s="42"/>
      <c r="N19" s="37"/>
      <c r="O19" s="70" t="s">
        <v>5</v>
      </c>
      <c r="S19" s="7">
        <f>(M19+N19)*750</f>
        <v>0</v>
      </c>
    </row>
    <row r="20" spans="1:19" ht="26.55" customHeight="1" x14ac:dyDescent="0.45">
      <c r="A20" s="60"/>
      <c r="B20" s="110">
        <f t="shared" si="3"/>
        <v>11</v>
      </c>
      <c r="C20" s="111"/>
      <c r="D20" s="112"/>
      <c r="E20" s="57"/>
      <c r="F20" s="110">
        <v>26</v>
      </c>
      <c r="G20" s="111"/>
      <c r="H20" s="112"/>
      <c r="J20" s="103">
        <v>45880</v>
      </c>
      <c r="K20" s="96" t="s">
        <v>25</v>
      </c>
      <c r="L20" s="44" t="s">
        <v>10</v>
      </c>
      <c r="M20" s="39"/>
      <c r="N20" s="34"/>
      <c r="O20" s="67" t="s">
        <v>5</v>
      </c>
      <c r="S20" s="4">
        <f>(M20+N20)*550</f>
        <v>0</v>
      </c>
    </row>
    <row r="21" spans="1:19" ht="26.55" customHeight="1" x14ac:dyDescent="0.45">
      <c r="A21" s="60"/>
      <c r="B21" s="61">
        <f t="shared" si="3"/>
        <v>12</v>
      </c>
      <c r="C21" s="1"/>
      <c r="D21" s="85"/>
      <c r="E21" s="57"/>
      <c r="F21" s="61">
        <v>27</v>
      </c>
      <c r="G21" s="1"/>
      <c r="H21" s="85"/>
      <c r="J21" s="105" t="s">
        <v>14</v>
      </c>
      <c r="K21" s="15" t="s">
        <v>14</v>
      </c>
      <c r="L21" s="46" t="s">
        <v>8</v>
      </c>
      <c r="M21" s="41"/>
      <c r="N21" s="36"/>
      <c r="O21" s="69" t="s">
        <v>5</v>
      </c>
      <c r="P21" s="71"/>
      <c r="S21" s="6">
        <f>(M21+N21)*650</f>
        <v>0</v>
      </c>
    </row>
    <row r="22" spans="1:19" ht="26.55" customHeight="1" thickBot="1" x14ac:dyDescent="0.5">
      <c r="A22" s="60"/>
      <c r="B22" s="61">
        <f t="shared" si="3"/>
        <v>13</v>
      </c>
      <c r="C22" s="1"/>
      <c r="D22" s="85"/>
      <c r="E22" s="57"/>
      <c r="F22" s="61">
        <v>28</v>
      </c>
      <c r="G22" s="1"/>
      <c r="H22" s="85"/>
      <c r="J22" s="104" t="s">
        <v>14</v>
      </c>
      <c r="K22" s="101" t="s">
        <v>14</v>
      </c>
      <c r="L22" s="45" t="s">
        <v>9</v>
      </c>
      <c r="M22" s="40"/>
      <c r="N22" s="35"/>
      <c r="O22" s="68" t="s">
        <v>5</v>
      </c>
      <c r="P22" s="71"/>
      <c r="S22" s="7">
        <f>(M22+N22)*750</f>
        <v>0</v>
      </c>
    </row>
    <row r="23" spans="1:19" ht="26.55" customHeight="1" x14ac:dyDescent="0.45">
      <c r="A23" s="60"/>
      <c r="B23" s="61">
        <v>14</v>
      </c>
      <c r="C23" s="1"/>
      <c r="D23" s="85"/>
      <c r="E23" s="57"/>
      <c r="F23" s="61">
        <v>29</v>
      </c>
      <c r="G23" s="1"/>
      <c r="H23" s="85"/>
      <c r="J23" s="103">
        <v>45881</v>
      </c>
      <c r="K23" s="96" t="s">
        <v>26</v>
      </c>
      <c r="L23" s="44" t="s">
        <v>10</v>
      </c>
      <c r="M23" s="39"/>
      <c r="N23" s="34"/>
      <c r="O23" s="67" t="s">
        <v>5</v>
      </c>
      <c r="S23" s="4">
        <f>(M23+N23)*550</f>
        <v>0</v>
      </c>
    </row>
    <row r="24" spans="1:19" ht="26.55" customHeight="1" thickBot="1" x14ac:dyDescent="0.5">
      <c r="A24" s="60"/>
      <c r="B24" s="73">
        <f t="shared" si="3"/>
        <v>15</v>
      </c>
      <c r="C24" s="2"/>
      <c r="D24" s="86"/>
      <c r="E24" s="57"/>
      <c r="F24" s="73">
        <v>30</v>
      </c>
      <c r="G24" s="2"/>
      <c r="H24" s="86"/>
      <c r="J24" s="104" t="s">
        <v>14</v>
      </c>
      <c r="K24" s="101" t="s">
        <v>14</v>
      </c>
      <c r="L24" s="45" t="s">
        <v>8</v>
      </c>
      <c r="M24" s="40"/>
      <c r="N24" s="35"/>
      <c r="O24" s="68" t="s">
        <v>5</v>
      </c>
      <c r="S24" s="5">
        <f>(M24+N24)*650</f>
        <v>0</v>
      </c>
    </row>
    <row r="25" spans="1:19" ht="26.55" customHeight="1" thickBot="1" x14ac:dyDescent="0.5">
      <c r="A25" s="60"/>
      <c r="B25" s="57"/>
      <c r="C25" s="57"/>
      <c r="D25" s="57"/>
      <c r="E25" s="57"/>
      <c r="F25" s="57"/>
      <c r="G25" s="57"/>
      <c r="H25" s="57"/>
      <c r="J25" s="27" t="s">
        <v>27</v>
      </c>
      <c r="K25" s="91"/>
      <c r="R25" s="74" t="s">
        <v>12</v>
      </c>
      <c r="S25" s="26">
        <f>SUM(S15:S24)</f>
        <v>0</v>
      </c>
    </row>
    <row r="26" spans="1:19" ht="26.55" customHeight="1" x14ac:dyDescent="0.45">
      <c r="A26" s="60"/>
      <c r="B26" s="57"/>
      <c r="C26" s="57"/>
      <c r="D26" s="57"/>
      <c r="E26" s="57"/>
      <c r="F26" s="57"/>
      <c r="G26" s="57"/>
      <c r="H26" s="57"/>
    </row>
    <row r="27" spans="1:19" ht="26.55" customHeight="1" x14ac:dyDescent="0.45">
      <c r="A27" s="60"/>
      <c r="B27" s="57"/>
      <c r="C27" s="57"/>
      <c r="D27" s="57"/>
      <c r="E27" s="57"/>
      <c r="F27" s="57"/>
      <c r="G27" s="57"/>
      <c r="H27" s="57"/>
    </row>
    <row r="28" spans="1:19" ht="26.55" customHeight="1" x14ac:dyDescent="0.45">
      <c r="A28" s="60"/>
      <c r="B28" s="57"/>
      <c r="C28" s="57"/>
      <c r="D28" s="57"/>
      <c r="E28" s="57"/>
      <c r="F28" s="57"/>
      <c r="G28" s="57"/>
      <c r="H28" s="57"/>
    </row>
    <row r="29" spans="1:19" ht="26.55" customHeight="1" x14ac:dyDescent="0.45">
      <c r="A29" s="60"/>
      <c r="B29" s="57"/>
      <c r="C29" s="57"/>
      <c r="D29" s="57"/>
      <c r="E29" s="57"/>
      <c r="F29" s="57"/>
      <c r="G29" s="57"/>
      <c r="H29" s="57"/>
    </row>
    <row r="30" spans="1:19" ht="26.55" customHeight="1" x14ac:dyDescent="0.45">
      <c r="A30" s="60"/>
      <c r="B30" s="57"/>
      <c r="C30" s="57"/>
      <c r="D30" s="57"/>
      <c r="E30" s="57"/>
      <c r="F30" s="57"/>
      <c r="G30" s="57"/>
      <c r="H30" s="57"/>
    </row>
    <row r="31" spans="1:19" ht="26.55" customHeight="1" x14ac:dyDescent="0.45">
      <c r="B31" s="57"/>
      <c r="C31" s="57"/>
      <c r="D31" s="57"/>
      <c r="E31" s="57"/>
      <c r="F31" s="57"/>
      <c r="G31" s="57"/>
      <c r="H31" s="57"/>
    </row>
    <row r="32" spans="1:19" ht="26.55" customHeight="1" x14ac:dyDescent="0.45">
      <c r="B32" s="57"/>
      <c r="C32" s="57"/>
      <c r="D32" s="57"/>
      <c r="E32" s="57"/>
      <c r="F32" s="57"/>
      <c r="G32" s="57"/>
      <c r="H32" s="57"/>
    </row>
    <row r="33" spans="2:8" ht="26.55" customHeight="1" x14ac:dyDescent="0.45">
      <c r="B33" s="57"/>
      <c r="C33" s="57"/>
      <c r="D33" s="57"/>
      <c r="E33" s="57"/>
      <c r="F33" s="57"/>
      <c r="G33" s="57"/>
      <c r="H33" s="57"/>
    </row>
    <row r="34" spans="2:8" ht="26.55" customHeight="1" x14ac:dyDescent="0.45">
      <c r="B34" s="57"/>
      <c r="C34" s="57"/>
      <c r="D34" s="57"/>
      <c r="E34" s="57"/>
      <c r="F34" s="57"/>
      <c r="G34" s="57"/>
      <c r="H34" s="57"/>
    </row>
    <row r="35" spans="2:8" ht="26.55" customHeight="1" x14ac:dyDescent="0.45"/>
    <row r="36" spans="2:8" ht="26.55" customHeight="1" x14ac:dyDescent="0.45"/>
    <row r="37" spans="2:8" ht="26.55" customHeight="1" x14ac:dyDescent="0.45"/>
    <row r="38" spans="2:8" ht="26.55" customHeight="1" x14ac:dyDescent="0.45"/>
    <row r="39" spans="2:8" ht="26.55" customHeight="1" x14ac:dyDescent="0.45"/>
    <row r="40" spans="2:8" ht="26.55" customHeight="1" x14ac:dyDescent="0.45"/>
    <row r="41" spans="2:8" ht="26.55" customHeight="1" x14ac:dyDescent="0.45"/>
    <row r="42" spans="2:8" ht="26.55" customHeight="1" x14ac:dyDescent="0.45"/>
    <row r="43" spans="2:8" ht="26.55" customHeight="1" x14ac:dyDescent="0.45"/>
    <row r="44" spans="2:8" ht="26.55" customHeight="1" x14ac:dyDescent="0.45"/>
    <row r="45" spans="2:8" ht="26.55" customHeight="1" x14ac:dyDescent="0.45"/>
    <row r="46" spans="2:8" ht="26.55" customHeight="1" x14ac:dyDescent="0.45"/>
    <row r="47" spans="2:8" ht="26.55" customHeight="1" x14ac:dyDescent="0.45"/>
  </sheetData>
  <mergeCells count="4">
    <mergeCell ref="B1:E1"/>
    <mergeCell ref="E3:H3"/>
    <mergeCell ref="E4:H4"/>
    <mergeCell ref="K3:S4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8" orientation="portrait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Sheet2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尾畑 雅人</dc:creator>
  <cp:lastModifiedBy>瑞葵 附柴</cp:lastModifiedBy>
  <cp:lastPrinted>2023-12-06T03:40:57Z</cp:lastPrinted>
  <dcterms:created xsi:type="dcterms:W3CDTF">2023-07-11T00:58:48Z</dcterms:created>
  <dcterms:modified xsi:type="dcterms:W3CDTF">2025-07-02T06:00:21Z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24c30c7-6183-4bbf-8f5a-0619846ff2e2_Enabled">
    <vt:lpwstr>true</vt:lpwstr>
  </property>
  <property fmtid="{D5CDD505-2E9C-101B-9397-08002B2CF9AE}" pid="3" name="MSIP_Label_624c30c7-6183-4bbf-8f5a-0619846ff2e2_SetDate">
    <vt:lpwstr>2023-07-11T03:26:58Z</vt:lpwstr>
  </property>
  <property fmtid="{D5CDD505-2E9C-101B-9397-08002B2CF9AE}" pid="4" name="MSIP_Label_624c30c7-6183-4bbf-8f5a-0619846ff2e2_Method">
    <vt:lpwstr>Standard</vt:lpwstr>
  </property>
  <property fmtid="{D5CDD505-2E9C-101B-9397-08002B2CF9AE}" pid="5" name="MSIP_Label_624c30c7-6183-4bbf-8f5a-0619846ff2e2_Name">
    <vt:lpwstr>組織外公開</vt:lpwstr>
  </property>
  <property fmtid="{D5CDD505-2E9C-101B-9397-08002B2CF9AE}" pid="6" name="MSIP_Label_624c30c7-6183-4bbf-8f5a-0619846ff2e2_SiteId">
    <vt:lpwstr>2c12496b-3cf3-4d5b-b8fe-9b6a510058d9</vt:lpwstr>
  </property>
  <property fmtid="{D5CDD505-2E9C-101B-9397-08002B2CF9AE}" pid="7" name="MSIP_Label_624c30c7-6183-4bbf-8f5a-0619846ff2e2_ActionId">
    <vt:lpwstr>7b6d8075-be7b-4acd-b0ef-b897a08dbf0a</vt:lpwstr>
  </property>
  <property fmtid="{D5CDD505-2E9C-101B-9397-08002B2CF9AE}" pid="8" name="MSIP_Label_624c30c7-6183-4bbf-8f5a-0619846ff2e2_ContentBits">
    <vt:lpwstr>0</vt:lpwstr>
  </property>
</Properties>
</file>